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'МБТ'!$11:$11</definedName>
    <definedName name="_xlnm.Print_Area" localSheetId="0">'МБТ'!$A$1:$E$52</definedName>
  </definedNames>
  <calcPr fullCalcOnLoad="1"/>
</workbook>
</file>

<file path=xl/sharedStrings.xml><?xml version="1.0" encoding="utf-8"?>
<sst xmlns="http://schemas.openxmlformats.org/spreadsheetml/2006/main" count="89" uniqueCount="76">
  <si>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</si>
  <si>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</si>
  <si>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</si>
  <si>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</si>
  <si>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</si>
  <si>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</si>
  <si>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</si>
  <si>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</si>
  <si>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</si>
  <si>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</si>
  <si>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</si>
  <si>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</si>
  <si>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</si>
  <si>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</si>
  <si>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</si>
  <si>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</si>
  <si>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20.</t>
  </si>
  <si>
    <t>21.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</si>
  <si>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</si>
  <si>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</si>
  <si>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</si>
  <si>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Увеличение (+), уменьшение    (-)</t>
  </si>
  <si>
    <t>III.</t>
  </si>
  <si>
    <t>12.</t>
  </si>
  <si>
    <t>13.</t>
  </si>
  <si>
    <t>14.</t>
  </si>
  <si>
    <t>15.</t>
  </si>
  <si>
    <t>16.</t>
  </si>
  <si>
    <t>17.</t>
  </si>
  <si>
    <t>18.</t>
  </si>
  <si>
    <t xml:space="preserve">Прочие субсидии бюджетам городских округов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                                                                                                         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</si>
  <si>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</si>
  <si>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</si>
  <si>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</si>
  <si>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 xml:space="preserve">Субвенции бюджетам городских округов на ежемесячное денежное вознаграждение за классное руководство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</si>
  <si>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</si>
  <si>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</t>
  </si>
  <si>
    <t>Субвенции бюджетам городских округов на 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</si>
  <si>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Субвенции бюджетам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</si>
  <si>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бюджетам городских округов на формирование и содержание областных архивных фондов</t>
  </si>
  <si>
    <t>Субвенции бюджетам городских округов на организацию и осуществление деятельности по опеке и попечительству</t>
  </si>
  <si>
    <t>Субвенции бюджетам городских округов на 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</si>
  <si>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Субвенции бюджетам городских округов на 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образования, в соответствии с Законом Калужской области от 29.05.2009 №550-ОЗ "О ежемесячных денежных выплатах отдельным категориям работников образовательных учреждений"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</si>
  <si>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выплаты, в соответствии с Законом Калужской области от 30.12.2004 №11-ОЗ «О мерах социальной поддержки реабилитированных лиц и лиц, признанных пострадавшими от политических репрессий»</t>
  </si>
  <si>
    <t xml:space="preserve">Субвенции бюджетам городских округов на оказание мер социальной поддержки в части предоставления ежемесячной денежной выплаты ветеранам труда и труженикам тыла в соответствии с Законом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 и ветеранам труда Калужской области в соответствии с Законом Калужской области от 27.03.2008 №416-ОЗ "О ветеранах труда Калужской области"  </t>
  </si>
  <si>
    <t xml:space="preserve">Субвенции бюджетам городских округов на выплаты ежемесячного пособия на ребенка в соответствии с Законом Калужской области от 30.12.2004 №10-ОЗ «О ежемесячном пособии на ребенка» и ежемесячного пособия многодетным семьям, имеющим четырех и более детей, в соответствии с Законом Калужской области от 05.05.2000 №8-ОЗ "О статусе многодетной семьи в Калужской области и мерах ее социальной поддержки" </t>
  </si>
  <si>
    <t>Субвенции бюджетам городских округов на оказание материальной помощи гражданам, находящимся в трудной жизненной ситуации, за счет денежных средств</t>
  </si>
  <si>
    <t xml:space="preserve">Субвенции бюджетам городских округов на выплаты пособий и компенсаций, установленных законами и иными нормативными правовыми актами Калужской области, и пособий на погребение безработных в соответствии с Федеральным законом  от 12.01.1996 №8-ФЗ "О погребении и похоронном деле" </t>
  </si>
  <si>
    <t xml:space="preserve">Субвенции бюджетам городских округов на оказание мер социальной поддержки по оплате жилищно-коммунальных услуг в соответствии с Законами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войны", от 05.05.2000 №8-ОЗ "О статусе многодетной семьи в Калужской области и мерах ее социальной поддержки", от 27.03.2008 №416-ОЗ "О ветеранах труда Калужской области" и Решением Президиума Калужского областного Совета народных депутатов от 05.04.1991 №76 "О дополнительных мерах по улучшению материально-бытовых условий, медицинского и торгового обслуживания лиц, принимавших участие в работах по ликвидации аварии на ЧАЭС и проживающих в Калужской области"   </t>
  </si>
  <si>
    <t>Субвенции бюджетам городских округов на социальную поддержку детей-сирот и детей, оставшихся без попечения родителей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</si>
  <si>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</si>
  <si>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22.</t>
  </si>
  <si>
    <t>23.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</si>
  <si>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</si>
  <si>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</si>
  <si>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</si>
  <si>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</si>
  <si>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репрессий, в части оплаты  жилищно-коммунальных услуг, в соответствии с Законом Калужской области от 30.12.2004 №11-ОЗ  «О мерах социальной поддержки реабилитированных лиц и лиц, признанных пострадавшими от политических репрессий»</t>
  </si>
  <si>
    <t>Уточненный план                      на 2013 год</t>
  </si>
  <si>
    <t>Прочие субсидии бюджетам городских округов на капитальный ремонт и ремонт автомобильных дорог общего пользования населенных пунктов</t>
  </si>
  <si>
    <t xml:space="preserve">Прочие субсидии бюджетам городских округов на капитальный ремонт и ремонт дворовых территорий многоквартирных домов населенных пунктов                                                                                                         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</si>
  <si>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</si>
  <si>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государственных полномочий по созданию административных комиссий</t>
  </si>
  <si>
    <t xml:space="preserve"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 </t>
  </si>
  <si>
    <t>4.</t>
  </si>
  <si>
    <t>Прочие межбюджетные трансферты, передаваемые бюджетам городских округов, на реализацию ведомственной целевой программы "Стимулирование муниципальных программ по повышению уровня благоустройства территорий"</t>
  </si>
  <si>
    <t>24.</t>
  </si>
  <si>
    <t xml:space="preserve">Прочие субсидии бюджетам городских округов на реализацию долгосрочной целевой программы "Капитальный ремонт образовательных учреждений Калужской области на 2012-2016 годы"                                                                                                           </t>
  </si>
  <si>
    <t xml:space="preserve">Прочие субсидии бюджетам городских округов на повышение оплаты труда педагогических работников муниципальных образовательных учреждений, реализующих основную общеобразовательную программу дошкольного образования, в целях реализации Указа Президента Российской Федерации от 07.05.2012 №597 "О мероприятиях по реализации государственной социальной политики"                                                                                </t>
  </si>
  <si>
    <t xml:space="preserve">Прочие субсидии бюджетам городских округов на развитие материально-технической базы муниципальных учреждений и другие мероприятия                                                                                               </t>
  </si>
  <si>
    <t xml:space="preserve">Прочие межбюджетные трансферты, передаваемые бюджетам городских округов, из резервных фондов исполнительных органов государственной власти субъектов Российской Федерации  </t>
  </si>
  <si>
    <t xml:space="preserve">Прочие субсидии бюджетам городских округов на реализацию долгосрочной целевой программы "Организация отдыха и оздоровления детей и подростков Калужской области в 2010-2015 годах"                                                                                                           </t>
  </si>
  <si>
    <t>ОБЪЕМЫ МЕЖБЮДЖЕТНЫХ ТРАНСФЕРТОВ,                                                                                                                        ПОЛУЧАЕМЫХ ИЗ ФЕДЕРАЛЬНОГО И ОБЛАСТНОГО БЮДЖЕТОВ В 2013 ГОДУ</t>
  </si>
  <si>
    <t xml:space="preserve">Прочие межбюджетные трансферты, передаваемые бюджетам городских округов, на реализацию долгосрочной целевой программы "Патриотическое воспитание населения Калужской области и подготовка граждан к военной службе на 2011-2015 годы"                                                                                                            </t>
  </si>
  <si>
    <t>Утверждено     на 2013 год  с учетом изменений, внесенных 26.03.13</t>
  </si>
  <si>
    <t>Приложение №2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годов"(в ред. решения от 26.03.2013г. №01-43) от "25" июня 2013 года №01-46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</si>
</sst>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left" wrapText="1"/>
    </xf>
    <xf numFmtId="4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SheetLayoutView="100" zoomScalePageLayoutView="0" workbookViewId="0" topLeftCell="A1">
      <selection activeCell="C1" sqref="C1:E6"/>
    </sheetView>
  </sheetViews>
  <sheetFormatPr defaultColWidth="9.00390625" defaultRowHeight="12.75"/>
  <cols>
    <col min="1" max="1" width="7.75390625" style="14" customWidth="1"/>
    <col min="2" max="2" width="60.25390625" style="0" customWidth="1"/>
    <col min="3" max="3" width="17.625" style="0" customWidth="1"/>
    <col min="4" max="4" width="15.125" style="0" customWidth="1"/>
    <col min="5" max="5" width="18.625" style="0" customWidth="1"/>
    <col min="6" max="6" width="13.875" style="0" bestFit="1" customWidth="1"/>
  </cols>
  <sheetData>
    <row r="1" spans="3:5" ht="12.75">
      <c r="C1" s="32" t="s">
        <v>75</v>
      </c>
      <c r="D1" s="33"/>
      <c r="E1" s="33"/>
    </row>
    <row r="2" spans="3:5" ht="12.75">
      <c r="C2" s="33"/>
      <c r="D2" s="33"/>
      <c r="E2" s="33"/>
    </row>
    <row r="3" spans="3:5" ht="12.75">
      <c r="C3" s="33"/>
      <c r="D3" s="33"/>
      <c r="E3" s="33"/>
    </row>
    <row r="4" spans="3:5" ht="12.75">
      <c r="C4" s="33"/>
      <c r="D4" s="33"/>
      <c r="E4" s="33"/>
    </row>
    <row r="5" spans="3:5" ht="12.75">
      <c r="C5" s="33"/>
      <c r="D5" s="33"/>
      <c r="E5" s="33"/>
    </row>
    <row r="6" spans="3:5" ht="15.75" customHeight="1">
      <c r="C6" s="33"/>
      <c r="D6" s="33"/>
      <c r="E6" s="33"/>
    </row>
    <row r="7" spans="3:5" ht="15" customHeight="1">
      <c r="C7" s="25"/>
      <c r="D7" s="25"/>
      <c r="E7" s="25"/>
    </row>
    <row r="8" spans="1:5" ht="34.5" customHeight="1">
      <c r="A8" s="29" t="s">
        <v>72</v>
      </c>
      <c r="B8" s="30"/>
      <c r="C8" s="30"/>
      <c r="D8" s="31"/>
      <c r="E8" s="31"/>
    </row>
    <row r="9" ht="13.5" customHeight="1">
      <c r="A9" s="15"/>
    </row>
    <row r="10" spans="3:5" ht="12.75">
      <c r="C10" s="1"/>
      <c r="D10" s="1"/>
      <c r="E10" s="1" t="s">
        <v>13</v>
      </c>
    </row>
    <row r="11" spans="1:5" ht="90" customHeight="1">
      <c r="A11" s="16" t="s">
        <v>0</v>
      </c>
      <c r="B11" s="2" t="s">
        <v>1</v>
      </c>
      <c r="C11" s="27" t="s">
        <v>74</v>
      </c>
      <c r="D11" s="28" t="s">
        <v>21</v>
      </c>
      <c r="E11" s="28" t="s">
        <v>58</v>
      </c>
    </row>
    <row r="12" spans="1:5" ht="17.25" customHeight="1">
      <c r="A12" s="18"/>
      <c r="B12" s="5" t="s">
        <v>14</v>
      </c>
      <c r="C12" s="11">
        <f>SUM(C13+C21+C46)</f>
        <v>1064752664</v>
      </c>
      <c r="D12" s="11">
        <f>SUM(D13+D21+D46)</f>
        <v>40367872.16</v>
      </c>
      <c r="E12" s="11">
        <f>SUM(E13+E21+E46)</f>
        <v>1105120536.16</v>
      </c>
    </row>
    <row r="13" spans="1:5" s="3" customFormat="1" ht="18.75" customHeight="1">
      <c r="A13" s="17" t="s">
        <v>2</v>
      </c>
      <c r="B13" s="6" t="s">
        <v>18</v>
      </c>
      <c r="C13" s="11">
        <f>SUM(C14:C20)</f>
        <v>36455248</v>
      </c>
      <c r="D13" s="11">
        <f>SUM(D14:D20)</f>
        <v>30584068</v>
      </c>
      <c r="E13" s="11">
        <f>SUM(C13:D13)</f>
        <v>67039316</v>
      </c>
    </row>
    <row r="14" spans="1:5" s="3" customFormat="1" ht="48" customHeight="1">
      <c r="A14" s="18" t="s">
        <v>3</v>
      </c>
      <c r="B14" s="22" t="s">
        <v>59</v>
      </c>
      <c r="C14" s="9">
        <v>11075862</v>
      </c>
      <c r="D14" s="9"/>
      <c r="E14" s="9">
        <f aca="true" t="shared" si="0" ref="E14:E20">C14+D14</f>
        <v>11075862</v>
      </c>
    </row>
    <row r="15" spans="1:5" s="3" customFormat="1" ht="48.75" customHeight="1">
      <c r="A15" s="18" t="s">
        <v>4</v>
      </c>
      <c r="B15" s="22" t="s">
        <v>67</v>
      </c>
      <c r="C15" s="9"/>
      <c r="D15" s="9">
        <v>2867400</v>
      </c>
      <c r="E15" s="9">
        <f t="shared" si="0"/>
        <v>2867400</v>
      </c>
    </row>
    <row r="16" spans="1:5" s="3" customFormat="1" ht="93.75" customHeight="1">
      <c r="A16" s="18" t="s">
        <v>5</v>
      </c>
      <c r="B16" s="22" t="s">
        <v>68</v>
      </c>
      <c r="C16" s="9"/>
      <c r="D16" s="9">
        <v>21071210</v>
      </c>
      <c r="E16" s="9">
        <f t="shared" si="0"/>
        <v>21071210</v>
      </c>
    </row>
    <row r="17" spans="1:5" s="3" customFormat="1" ht="61.5" customHeight="1">
      <c r="A17" s="18" t="s">
        <v>64</v>
      </c>
      <c r="B17" s="22" t="s">
        <v>71</v>
      </c>
      <c r="C17" s="9"/>
      <c r="D17" s="9">
        <v>1545458</v>
      </c>
      <c r="E17" s="9">
        <f t="shared" si="0"/>
        <v>1545458</v>
      </c>
    </row>
    <row r="18" spans="1:5" s="3" customFormat="1" ht="48" customHeight="1">
      <c r="A18" s="18" t="s">
        <v>6</v>
      </c>
      <c r="B18" s="22" t="s">
        <v>69</v>
      </c>
      <c r="C18" s="9"/>
      <c r="D18" s="9">
        <v>5100000</v>
      </c>
      <c r="E18" s="9">
        <f t="shared" si="0"/>
        <v>5100000</v>
      </c>
    </row>
    <row r="19" spans="1:5" s="3" customFormat="1" ht="75.75" customHeight="1">
      <c r="A19" s="18" t="s">
        <v>7</v>
      </c>
      <c r="B19" s="22" t="s">
        <v>30</v>
      </c>
      <c r="C19" s="9">
        <v>7169120</v>
      </c>
      <c r="D19" s="9"/>
      <c r="E19" s="9">
        <f t="shared" si="0"/>
        <v>7169120</v>
      </c>
    </row>
    <row r="20" spans="1:5" s="3" customFormat="1" ht="47.25" customHeight="1">
      <c r="A20" s="18" t="s">
        <v>8</v>
      </c>
      <c r="B20" s="22" t="s">
        <v>60</v>
      </c>
      <c r="C20" s="9">
        <v>18210266</v>
      </c>
      <c r="D20" s="9"/>
      <c r="E20" s="9">
        <f t="shared" si="0"/>
        <v>18210266</v>
      </c>
    </row>
    <row r="21" spans="1:6" s="3" customFormat="1" ht="18" customHeight="1">
      <c r="A21" s="17" t="s">
        <v>19</v>
      </c>
      <c r="B21" s="6" t="s">
        <v>20</v>
      </c>
      <c r="C21" s="11">
        <f>SUM(C22:C45)</f>
        <v>939474536</v>
      </c>
      <c r="D21" s="11">
        <f>SUM(D22:D45)</f>
        <v>0</v>
      </c>
      <c r="E21" s="11">
        <f aca="true" t="shared" si="1" ref="E21:E42">C21+D21</f>
        <v>939474536</v>
      </c>
      <c r="F21" s="24"/>
    </row>
    <row r="22" spans="1:6" s="3" customFormat="1" ht="32.25" customHeight="1">
      <c r="A22" s="18" t="s">
        <v>3</v>
      </c>
      <c r="B22" s="8" t="s">
        <v>31</v>
      </c>
      <c r="C22" s="10">
        <v>93451301</v>
      </c>
      <c r="D22" s="10"/>
      <c r="E22" s="9">
        <f t="shared" si="1"/>
        <v>93451301</v>
      </c>
      <c r="F22" s="24"/>
    </row>
    <row r="23" spans="1:5" s="4" customFormat="1" ht="33" customHeight="1">
      <c r="A23" s="13" t="s">
        <v>4</v>
      </c>
      <c r="B23" s="8" t="s">
        <v>32</v>
      </c>
      <c r="C23" s="10">
        <v>3148741</v>
      </c>
      <c r="D23" s="10"/>
      <c r="E23" s="9">
        <f t="shared" si="1"/>
        <v>3148741</v>
      </c>
    </row>
    <row r="24" spans="1:5" s="21" customFormat="1" ht="48" customHeight="1">
      <c r="A24" s="18" t="s">
        <v>5</v>
      </c>
      <c r="B24" s="8" t="s">
        <v>33</v>
      </c>
      <c r="C24" s="10">
        <v>8211592</v>
      </c>
      <c r="D24" s="10"/>
      <c r="E24" s="9">
        <f t="shared" si="1"/>
        <v>8211592</v>
      </c>
    </row>
    <row r="25" spans="1:5" s="21" customFormat="1" ht="33.75" customHeight="1">
      <c r="A25" s="18" t="s">
        <v>64</v>
      </c>
      <c r="B25" s="8" t="s">
        <v>34</v>
      </c>
      <c r="C25" s="10">
        <v>5805911</v>
      </c>
      <c r="D25" s="10"/>
      <c r="E25" s="9">
        <f t="shared" si="1"/>
        <v>5805911</v>
      </c>
    </row>
    <row r="26" spans="1:5" s="21" customFormat="1" ht="47.25" customHeight="1">
      <c r="A26" s="18" t="s">
        <v>6</v>
      </c>
      <c r="B26" s="8" t="s">
        <v>35</v>
      </c>
      <c r="C26" s="10">
        <v>11727698</v>
      </c>
      <c r="D26" s="10"/>
      <c r="E26" s="9">
        <f t="shared" si="1"/>
        <v>11727698</v>
      </c>
    </row>
    <row r="27" spans="1:5" s="21" customFormat="1" ht="92.25" customHeight="1">
      <c r="A27" s="18" t="s">
        <v>7</v>
      </c>
      <c r="B27" s="7" t="s">
        <v>36</v>
      </c>
      <c r="C27" s="9">
        <v>4859250</v>
      </c>
      <c r="D27" s="10"/>
      <c r="E27" s="9">
        <f t="shared" si="1"/>
        <v>4859250</v>
      </c>
    </row>
    <row r="28" spans="1:5" s="21" customFormat="1" ht="137.25" customHeight="1">
      <c r="A28" s="18" t="s">
        <v>8</v>
      </c>
      <c r="B28" s="8" t="s">
        <v>37</v>
      </c>
      <c r="C28" s="10">
        <v>14416703</v>
      </c>
      <c r="D28" s="10"/>
      <c r="E28" s="9">
        <f t="shared" si="1"/>
        <v>14416703</v>
      </c>
    </row>
    <row r="29" spans="1:5" s="21" customFormat="1" ht="31.5" customHeight="1">
      <c r="A29" s="18" t="s">
        <v>9</v>
      </c>
      <c r="B29" s="8" t="s">
        <v>39</v>
      </c>
      <c r="C29" s="10">
        <v>277886</v>
      </c>
      <c r="D29" s="10"/>
      <c r="E29" s="9">
        <f t="shared" si="1"/>
        <v>277886</v>
      </c>
    </row>
    <row r="30" spans="1:5" s="21" customFormat="1" ht="80.25" customHeight="1">
      <c r="A30" s="18" t="s">
        <v>10</v>
      </c>
      <c r="B30" s="8" t="s">
        <v>38</v>
      </c>
      <c r="C30" s="10">
        <v>438912761</v>
      </c>
      <c r="D30" s="9"/>
      <c r="E30" s="9">
        <f t="shared" si="1"/>
        <v>438912761</v>
      </c>
    </row>
    <row r="31" spans="1:5" s="21" customFormat="1" ht="31.5" customHeight="1">
      <c r="A31" s="18" t="s">
        <v>11</v>
      </c>
      <c r="B31" s="8" t="s">
        <v>40</v>
      </c>
      <c r="C31" s="10">
        <v>2967344</v>
      </c>
      <c r="D31" s="10"/>
      <c r="E31" s="9">
        <f t="shared" si="1"/>
        <v>2967344</v>
      </c>
    </row>
    <row r="32" spans="1:5" s="21" customFormat="1" ht="108" customHeight="1">
      <c r="A32" s="18" t="s">
        <v>12</v>
      </c>
      <c r="B32" s="8" t="s">
        <v>41</v>
      </c>
      <c r="C32" s="10">
        <v>2210514</v>
      </c>
      <c r="D32" s="10"/>
      <c r="E32" s="9">
        <f t="shared" si="1"/>
        <v>2210514</v>
      </c>
    </row>
    <row r="33" spans="1:5" s="21" customFormat="1" ht="45" customHeight="1">
      <c r="A33" s="18" t="s">
        <v>23</v>
      </c>
      <c r="B33" s="8" t="s">
        <v>62</v>
      </c>
      <c r="C33" s="10">
        <v>256</v>
      </c>
      <c r="D33" s="10"/>
      <c r="E33" s="9">
        <f t="shared" si="1"/>
        <v>256</v>
      </c>
    </row>
    <row r="34" spans="1:5" s="21" customFormat="1" ht="107.25" customHeight="1">
      <c r="A34" s="18" t="s">
        <v>24</v>
      </c>
      <c r="B34" s="8" t="s">
        <v>57</v>
      </c>
      <c r="C34" s="10">
        <v>5176573</v>
      </c>
      <c r="D34" s="10"/>
      <c r="E34" s="9">
        <f t="shared" si="1"/>
        <v>5176573</v>
      </c>
    </row>
    <row r="35" spans="1:5" s="21" customFormat="1" ht="112.5" customHeight="1">
      <c r="A35" s="18" t="s">
        <v>25</v>
      </c>
      <c r="B35" s="8" t="s">
        <v>42</v>
      </c>
      <c r="C35" s="10">
        <v>3354473</v>
      </c>
      <c r="D35" s="10"/>
      <c r="E35" s="9">
        <f t="shared" si="1"/>
        <v>3354473</v>
      </c>
    </row>
    <row r="36" spans="1:5" s="21" customFormat="1" ht="108.75" customHeight="1">
      <c r="A36" s="18" t="s">
        <v>26</v>
      </c>
      <c r="B36" s="7" t="s">
        <v>43</v>
      </c>
      <c r="C36" s="10">
        <v>1138297</v>
      </c>
      <c r="D36" s="10"/>
      <c r="E36" s="9">
        <f t="shared" si="1"/>
        <v>1138297</v>
      </c>
    </row>
    <row r="37" spans="1:5" s="21" customFormat="1" ht="166.5" customHeight="1">
      <c r="A37" s="18" t="s">
        <v>27</v>
      </c>
      <c r="B37" s="23" t="s">
        <v>44</v>
      </c>
      <c r="C37" s="10">
        <v>55262845</v>
      </c>
      <c r="D37" s="10"/>
      <c r="E37" s="9">
        <f t="shared" si="1"/>
        <v>55262845</v>
      </c>
    </row>
    <row r="38" spans="1:5" s="21" customFormat="1" ht="105.75" customHeight="1">
      <c r="A38" s="18" t="s">
        <v>28</v>
      </c>
      <c r="B38" s="23" t="s">
        <v>45</v>
      </c>
      <c r="C38" s="10">
        <v>41316256</v>
      </c>
      <c r="D38" s="10"/>
      <c r="E38" s="9">
        <f t="shared" si="1"/>
        <v>41316256</v>
      </c>
    </row>
    <row r="39" spans="1:5" s="21" customFormat="1" ht="48" customHeight="1">
      <c r="A39" s="18" t="s">
        <v>29</v>
      </c>
      <c r="B39" s="8" t="s">
        <v>46</v>
      </c>
      <c r="C39" s="10">
        <v>1213448</v>
      </c>
      <c r="D39" s="10"/>
      <c r="E39" s="9">
        <f t="shared" si="1"/>
        <v>1213448</v>
      </c>
    </row>
    <row r="40" spans="1:5" s="21" customFormat="1" ht="76.5" customHeight="1">
      <c r="A40" s="18" t="s">
        <v>15</v>
      </c>
      <c r="B40" s="8" t="s">
        <v>47</v>
      </c>
      <c r="C40" s="10">
        <v>23607663</v>
      </c>
      <c r="D40" s="10"/>
      <c r="E40" s="9">
        <f t="shared" si="1"/>
        <v>23607663</v>
      </c>
    </row>
    <row r="41" spans="1:5" s="21" customFormat="1" ht="240.75" customHeight="1">
      <c r="A41" s="18" t="s">
        <v>16</v>
      </c>
      <c r="B41" s="23" t="s">
        <v>48</v>
      </c>
      <c r="C41" s="10">
        <v>192688420</v>
      </c>
      <c r="D41" s="10"/>
      <c r="E41" s="9">
        <f t="shared" si="1"/>
        <v>192688420</v>
      </c>
    </row>
    <row r="42" spans="1:5" s="21" customFormat="1" ht="34.5" customHeight="1">
      <c r="A42" s="18" t="s">
        <v>17</v>
      </c>
      <c r="B42" s="8" t="s">
        <v>49</v>
      </c>
      <c r="C42" s="9">
        <v>17941116</v>
      </c>
      <c r="D42" s="10"/>
      <c r="E42" s="9">
        <f t="shared" si="1"/>
        <v>17941116</v>
      </c>
    </row>
    <row r="43" spans="1:5" s="21" customFormat="1" ht="62.25" customHeight="1">
      <c r="A43" s="18" t="s">
        <v>51</v>
      </c>
      <c r="B43" s="8" t="s">
        <v>50</v>
      </c>
      <c r="C43" s="10">
        <v>8112031</v>
      </c>
      <c r="D43" s="10"/>
      <c r="E43" s="9">
        <f aca="true" t="shared" si="2" ref="E43:E48">C43+D43</f>
        <v>8112031</v>
      </c>
    </row>
    <row r="44" spans="1:5" s="21" customFormat="1" ht="17.25" customHeight="1">
      <c r="A44" s="18" t="s">
        <v>52</v>
      </c>
      <c r="B44" s="8" t="s">
        <v>53</v>
      </c>
      <c r="C44" s="10">
        <v>576460</v>
      </c>
      <c r="D44" s="10"/>
      <c r="E44" s="9">
        <f t="shared" si="2"/>
        <v>576460</v>
      </c>
    </row>
    <row r="45" spans="1:5" s="21" customFormat="1" ht="62.25" customHeight="1">
      <c r="A45" s="18" t="s">
        <v>66</v>
      </c>
      <c r="B45" s="8" t="s">
        <v>61</v>
      </c>
      <c r="C45" s="10">
        <v>3096997</v>
      </c>
      <c r="D45" s="10"/>
      <c r="E45" s="9">
        <f t="shared" si="2"/>
        <v>3096997</v>
      </c>
    </row>
    <row r="46" spans="1:5" s="4" customFormat="1" ht="18.75" customHeight="1">
      <c r="A46" s="19" t="s">
        <v>22</v>
      </c>
      <c r="B46" s="12" t="s">
        <v>55</v>
      </c>
      <c r="C46" s="11">
        <f>SUM(C47:C52)</f>
        <v>88822880</v>
      </c>
      <c r="D46" s="11">
        <f>SUM(D47:D52)</f>
        <v>9783804.16</v>
      </c>
      <c r="E46" s="11">
        <f t="shared" si="2"/>
        <v>98606684.16</v>
      </c>
    </row>
    <row r="47" spans="1:5" s="21" customFormat="1" ht="48" customHeight="1">
      <c r="A47" s="13" t="s">
        <v>3</v>
      </c>
      <c r="B47" s="8" t="s">
        <v>63</v>
      </c>
      <c r="C47" s="10">
        <v>30000000</v>
      </c>
      <c r="D47" s="26">
        <v>4096816.45</v>
      </c>
      <c r="E47" s="9">
        <f t="shared" si="2"/>
        <v>34096816.45</v>
      </c>
    </row>
    <row r="48" spans="1:5" s="21" customFormat="1" ht="48.75" customHeight="1">
      <c r="A48" s="13" t="s">
        <v>4</v>
      </c>
      <c r="B48" s="8" t="s">
        <v>54</v>
      </c>
      <c r="C48" s="10">
        <v>57010400</v>
      </c>
      <c r="D48" s="26">
        <v>2795487.71</v>
      </c>
      <c r="E48" s="9">
        <f t="shared" si="2"/>
        <v>59805887.71</v>
      </c>
    </row>
    <row r="49" spans="1:5" s="21" customFormat="1" ht="63" customHeight="1">
      <c r="A49" s="13" t="s">
        <v>5</v>
      </c>
      <c r="B49" s="8" t="s">
        <v>65</v>
      </c>
      <c r="C49" s="10">
        <v>1500000</v>
      </c>
      <c r="D49" s="26">
        <v>2550000</v>
      </c>
      <c r="E49" s="9">
        <f>C49+D49</f>
        <v>4050000</v>
      </c>
    </row>
    <row r="50" spans="1:5" s="21" customFormat="1" ht="63" customHeight="1">
      <c r="A50" s="13" t="s">
        <v>64</v>
      </c>
      <c r="B50" s="22" t="s">
        <v>73</v>
      </c>
      <c r="C50" s="10"/>
      <c r="D50" s="26">
        <v>291500</v>
      </c>
      <c r="E50" s="9">
        <f>C50+D50</f>
        <v>291500</v>
      </c>
    </row>
    <row r="51" spans="1:5" s="21" customFormat="1" ht="45.75" customHeight="1">
      <c r="A51" s="13" t="s">
        <v>6</v>
      </c>
      <c r="B51" s="8" t="s">
        <v>70</v>
      </c>
      <c r="C51" s="10"/>
      <c r="D51" s="26">
        <v>50000</v>
      </c>
      <c r="E51" s="9">
        <f>C51+D51</f>
        <v>50000</v>
      </c>
    </row>
    <row r="52" spans="1:5" s="21" customFormat="1" ht="53.25" customHeight="1">
      <c r="A52" s="13" t="s">
        <v>7</v>
      </c>
      <c r="B52" s="8" t="s">
        <v>56</v>
      </c>
      <c r="C52" s="10">
        <v>312480</v>
      </c>
      <c r="D52" s="10"/>
      <c r="E52" s="9">
        <f>C52+D52</f>
        <v>312480</v>
      </c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</sheetData>
  <sheetProtection/>
  <mergeCells count="2">
    <mergeCell ref="A8:E8"/>
    <mergeCell ref="C1:E6"/>
  </mergeCells>
  <printOptions/>
  <pageMargins left="0.7480314960629921" right="0.3937007874015748" top="0.5905511811023623" bottom="0.5905511811023623" header="0.31496062992125984" footer="0.4724409448818898"/>
  <pageSetup firstPageNumber="24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2013-06-13T05:37:22Z</cp:lastPrinted>
  <dcterms:created xsi:type="dcterms:W3CDTF">2007-10-28T08:32:25Z</dcterms:created>
  <dcterms:modified xsi:type="dcterms:W3CDTF">2013-07-02T08:25:01Z</dcterms:modified>
  <cp:category/>
  <cp:version/>
  <cp:contentType/>
  <cp:contentStatus/>
</cp:coreProperties>
</file>